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30" windowWidth="15480" windowHeight="11130" activeTab="0"/>
  </bookViews>
  <sheets>
    <sheet name="QikPlanner" sheetId="1" r:id="rId1"/>
  </sheets>
  <definedNames>
    <definedName name="Degrees_to_radians">'QikPlanner'!$K$16</definedName>
    <definedName name="Radians_to_degrees">'QikPlanner'!$K$18</definedName>
  </definedNames>
  <calcPr fullCalcOnLoad="1"/>
</workbook>
</file>

<file path=xl/sharedStrings.xml><?xml version="1.0" encoding="utf-8"?>
<sst xmlns="http://schemas.openxmlformats.org/spreadsheetml/2006/main" count="18" uniqueCount="15">
  <si>
    <t>Angle</t>
  </si>
  <si>
    <t>Wind</t>
  </si>
  <si>
    <t>Mag Var</t>
  </si>
  <si>
    <t>Direction</t>
  </si>
  <si>
    <t>Speed</t>
  </si>
  <si>
    <t>Airspeed</t>
  </si>
  <si>
    <t>Track</t>
  </si>
  <si>
    <t>True</t>
  </si>
  <si>
    <t>Mag</t>
  </si>
  <si>
    <t>Heading</t>
  </si>
  <si>
    <t>Ground</t>
  </si>
  <si>
    <t>Drift</t>
  </si>
  <si>
    <t>Degrees_to_radians</t>
  </si>
  <si>
    <t>Radians_to_degrees</t>
  </si>
  <si>
    <t>DRIFT CALCULATOR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</si>
</sst>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[$£-809]#,##0"/>
    <numFmt numFmtId="174" formatCode="0.0000"/>
    <numFmt numFmtId="175" formatCode="[h]:mm"/>
    <numFmt numFmtId="176" formatCode="0.0"/>
    <numFmt numFmtId="177" formatCode="000"/>
    <numFmt numFmtId="178" formatCode="00"/>
    <numFmt numFmtId="179" formatCode="0.000000000000"/>
  </numFmts>
  <fonts count="9"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sz val="16"/>
      <color indexed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" fontId="5" fillId="0" borderId="1" xfId="0" applyNumberFormat="1" applyFont="1" applyBorder="1" applyAlignment="1" applyProtection="1">
      <alignment/>
      <protection locked="0"/>
    </xf>
    <xf numFmtId="1" fontId="5" fillId="0" borderId="1" xfId="0" applyNumberFormat="1" applyFont="1" applyFill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78" fontId="5" fillId="0" borderId="1" xfId="0" applyNumberFormat="1" applyFont="1" applyBorder="1" applyAlignment="1" applyProtection="1">
      <alignment/>
      <protection locked="0"/>
    </xf>
    <xf numFmtId="1" fontId="5" fillId="3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4" borderId="2" xfId="0" applyFont="1" applyFill="1" applyBorder="1" applyAlignment="1" applyProtection="1" quotePrefix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4" borderId="3" xfId="0" applyFont="1" applyFill="1" applyBorder="1" applyAlignment="1" applyProtection="1">
      <alignment horizontal="center"/>
      <protection/>
    </xf>
    <xf numFmtId="0" fontId="6" fillId="4" borderId="3" xfId="0" applyFont="1" applyFill="1" applyBorder="1" applyAlignment="1" applyProtection="1" quotePrefix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RowColHeaders="0" tabSelected="1" showOutlineSymbols="0" zoomScaleSheetLayoutView="100" workbookViewId="0" topLeftCell="A1">
      <selection activeCell="B8" sqref="B8"/>
    </sheetView>
  </sheetViews>
  <sheetFormatPr defaultColWidth="9.140625" defaultRowHeight="12.75" customHeight="1"/>
  <cols>
    <col min="1" max="1" width="20.7109375" style="0" customWidth="1"/>
    <col min="2" max="2" width="11.8515625" style="0" customWidth="1"/>
    <col min="3" max="3" width="11.140625" style="0" bestFit="1" customWidth="1"/>
    <col min="4" max="4" width="10.00390625" style="0" bestFit="1" customWidth="1"/>
    <col min="5" max="5" width="7.7109375" style="0" customWidth="1"/>
    <col min="6" max="6" width="10.00390625" style="0" customWidth="1"/>
    <col min="7" max="7" width="11.00390625" style="0" customWidth="1"/>
    <col min="8" max="9" width="7.7109375" style="0" customWidth="1"/>
    <col min="10" max="10" width="17.00390625" style="0" customWidth="1"/>
    <col min="11" max="11" width="17.421875" style="0" hidden="1" customWidth="1"/>
    <col min="13" max="13" width="0" style="0" hidden="1" customWidth="1"/>
  </cols>
  <sheetData>
    <row r="1" spans="1:19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7" customHeight="1" thickBot="1">
      <c r="A5" s="2"/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20.25">
      <c r="A6" s="3"/>
      <c r="B6" s="10" t="s">
        <v>7</v>
      </c>
      <c r="C6" s="14" t="s">
        <v>1</v>
      </c>
      <c r="D6" s="14"/>
      <c r="E6" s="11" t="s">
        <v>6</v>
      </c>
      <c r="F6" s="11" t="s">
        <v>11</v>
      </c>
      <c r="G6" s="11" t="s">
        <v>2</v>
      </c>
      <c r="H6" s="15" t="s">
        <v>9</v>
      </c>
      <c r="I6" s="16"/>
      <c r="J6" s="11" t="s">
        <v>10</v>
      </c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20.25">
      <c r="A7" s="3"/>
      <c r="B7" s="12" t="s">
        <v>5</v>
      </c>
      <c r="C7" s="12" t="s">
        <v>3</v>
      </c>
      <c r="D7" s="12" t="s">
        <v>4</v>
      </c>
      <c r="E7" s="13" t="s">
        <v>7</v>
      </c>
      <c r="F7" s="12" t="s">
        <v>0</v>
      </c>
      <c r="G7" s="12"/>
      <c r="H7" s="13" t="s">
        <v>7</v>
      </c>
      <c r="I7" s="12" t="s">
        <v>8</v>
      </c>
      <c r="J7" s="12" t="s">
        <v>4</v>
      </c>
      <c r="K7" s="3"/>
      <c r="L7" s="3"/>
      <c r="M7" s="3"/>
      <c r="N7" s="3"/>
      <c r="O7" s="3"/>
      <c r="P7" s="3"/>
      <c r="Q7" s="3"/>
      <c r="R7" s="3"/>
      <c r="S7" s="3"/>
    </row>
    <row r="8" spans="1:19" s="1" customFormat="1" ht="21" thickBot="1">
      <c r="A8" s="3"/>
      <c r="B8" s="4">
        <v>105</v>
      </c>
      <c r="C8" s="6">
        <v>135</v>
      </c>
      <c r="D8" s="7">
        <v>20</v>
      </c>
      <c r="E8" s="18">
        <v>139</v>
      </c>
      <c r="F8" s="7">
        <f>ATAN(D8*SIN((180-(E8-C8))*Degrees_to_radians)/(B8+D8*COS((180-(E8-C8))*Degrees_to_radians)))*Radians_to_degrees</f>
        <v>0.9397891355533209</v>
      </c>
      <c r="G8" s="5">
        <v>4</v>
      </c>
      <c r="H8" s="8">
        <f>E8-F8</f>
        <v>138.06021086444667</v>
      </c>
      <c r="I8" s="8">
        <f>G8+H8</f>
        <v>142.06021086444667</v>
      </c>
      <c r="J8" s="8">
        <f>B8*COS((H8-E8)*Degrees_to_radians)-(D8*COS((H8-C8)*Degrees_to_radians))</f>
        <v>85.0143960652019</v>
      </c>
      <c r="K8" s="3"/>
      <c r="L8" s="3"/>
      <c r="M8" s="3">
        <f>180/PI()</f>
        <v>57.29577951308232</v>
      </c>
      <c r="N8" s="3"/>
      <c r="O8" s="3"/>
      <c r="P8" s="3"/>
      <c r="Q8" s="3"/>
      <c r="R8" s="3"/>
      <c r="S8" s="3"/>
    </row>
    <row r="9" spans="1:1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9" t="s">
        <v>12</v>
      </c>
      <c r="L15" s="2"/>
      <c r="M15" s="2"/>
      <c r="N15" s="2"/>
      <c r="O15" s="2"/>
      <c r="P15" s="2"/>
      <c r="Q15" s="2"/>
      <c r="R15" s="2"/>
      <c r="S15" s="2"/>
    </row>
    <row r="16" spans="1:19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9">
        <f>PI()/180</f>
        <v>0.017453292519943295</v>
      </c>
      <c r="L16" s="2"/>
      <c r="M16" s="2"/>
      <c r="N16" s="2"/>
      <c r="O16" s="2"/>
      <c r="P16" s="2"/>
      <c r="Q16" s="2"/>
      <c r="R16" s="2"/>
      <c r="S16" s="2"/>
    </row>
    <row r="17" spans="1:19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9" t="s">
        <v>13</v>
      </c>
      <c r="L17" s="2"/>
      <c r="M17" s="2"/>
      <c r="N17" s="2"/>
      <c r="O17" s="2"/>
      <c r="P17" s="2"/>
      <c r="Q17" s="2"/>
      <c r="R17" s="2"/>
      <c r="S17" s="2"/>
    </row>
    <row r="18" spans="1:19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9">
        <f>180/PI()</f>
        <v>57.29577951308232</v>
      </c>
      <c r="L18" s="2"/>
      <c r="M18" s="2"/>
      <c r="N18" s="2"/>
      <c r="O18" s="2"/>
      <c r="P18" s="2"/>
      <c r="Q18" s="2"/>
      <c r="R18" s="2"/>
      <c r="S18" s="2"/>
    </row>
    <row r="19" spans="1: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sheetProtection sheet="1" objects="1" scenarios="1"/>
  <mergeCells count="3">
    <mergeCell ref="C6:D6"/>
    <mergeCell ref="H6:I6"/>
    <mergeCell ref="B5:J5"/>
  </mergeCells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Dodds</cp:lastModifiedBy>
  <dcterms:created xsi:type="dcterms:W3CDTF">2004-07-18T02:28:13Z</dcterms:created>
  <dcterms:modified xsi:type="dcterms:W3CDTF">2006-01-19T12:30:16Z</dcterms:modified>
  <cp:category/>
  <cp:version/>
  <cp:contentType/>
  <cp:contentStatus/>
</cp:coreProperties>
</file>